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stas do Windows\Área de Trabalho\DOCUMENTOS AREA TRABALHO\"/>
    </mc:Choice>
  </mc:AlternateContent>
  <bookViews>
    <workbookView xWindow="0" yWindow="0" windowWidth="17970" windowHeight="6135"/>
  </bookViews>
  <sheets>
    <sheet name="Plan2 (7)" sheetId="9" r:id="rId1"/>
    <sheet name="Plan3" sheetId="3" r:id="rId2"/>
  </sheets>
  <calcPr calcId="152511"/>
</workbook>
</file>

<file path=xl/calcChain.xml><?xml version="1.0" encoding="utf-8"?>
<calcChain xmlns="http://schemas.openxmlformats.org/spreadsheetml/2006/main">
  <c r="K43" i="9" l="1"/>
  <c r="K42" i="9"/>
  <c r="K41" i="9"/>
  <c r="K40" i="9"/>
  <c r="K37" i="9"/>
  <c r="K36" i="9"/>
  <c r="K33" i="9"/>
  <c r="K32" i="9"/>
  <c r="K31" i="9"/>
  <c r="K30" i="9"/>
  <c r="K27" i="9"/>
  <c r="K26" i="9"/>
  <c r="K25" i="9"/>
  <c r="K24" i="9"/>
  <c r="K23" i="9"/>
  <c r="K20" i="9"/>
  <c r="K17" i="9"/>
  <c r="K16" i="9"/>
  <c r="K15" i="9"/>
  <c r="K14" i="9"/>
  <c r="K13" i="9"/>
  <c r="K12" i="9"/>
  <c r="K38" i="9" l="1"/>
  <c r="K28" i="9"/>
  <c r="K34" i="9"/>
  <c r="K21" i="9"/>
  <c r="K44" i="9" l="1"/>
  <c r="K18" i="9"/>
  <c r="K45" i="9" l="1"/>
</calcChain>
</file>

<file path=xl/sharedStrings.xml><?xml version="1.0" encoding="utf-8"?>
<sst xmlns="http://schemas.openxmlformats.org/spreadsheetml/2006/main" count="110" uniqueCount="75">
  <si>
    <t>ORÇAMENTO  GERAL DE CUSTOS</t>
  </si>
  <si>
    <t>ITEM</t>
  </si>
  <si>
    <t>Descrição</t>
  </si>
  <si>
    <t>Quantidade</t>
  </si>
  <si>
    <t>Unidade</t>
  </si>
  <si>
    <t>P.Unit.R$</t>
  </si>
  <si>
    <t>Total R$</t>
  </si>
  <si>
    <t>1.0</t>
  </si>
  <si>
    <t>m2</t>
  </si>
  <si>
    <t>2.0</t>
  </si>
  <si>
    <t>m3</t>
  </si>
  <si>
    <t>3.0</t>
  </si>
  <si>
    <t>TOTAL DO ÍTEM</t>
  </si>
  <si>
    <t>2.1</t>
  </si>
  <si>
    <t>2.2</t>
  </si>
  <si>
    <t>kgs</t>
  </si>
  <si>
    <t>ESQUADRIAS</t>
  </si>
  <si>
    <t>VICENTE LUÍS RIBAS DE ABREU</t>
  </si>
  <si>
    <t>4.0</t>
  </si>
  <si>
    <t>4.1</t>
  </si>
  <si>
    <t>5.1</t>
  </si>
  <si>
    <t>TOTAL GERAL DA OBRA</t>
  </si>
  <si>
    <t>m</t>
  </si>
  <si>
    <t>CNPJ 46.137.469/0001-78</t>
  </si>
  <si>
    <t>RUA: JOAQUIM DOS SANTOS CAMPONÊS, 661</t>
  </si>
  <si>
    <t>FONE / FAX (0**14) 3285-1244 –3285-1279</t>
  </si>
  <si>
    <t>CEP: 17480-000 – CABRÁLIA PAULISTA – SP</t>
  </si>
  <si>
    <t xml:space="preserve">                   PREFEITURA MUNICIPAL DE CABRÁLIA PAULISTA    </t>
  </si>
  <si>
    <t>ENGENHEIRO CIVIL - CREA 0600904367</t>
  </si>
  <si>
    <t>2.3</t>
  </si>
  <si>
    <t>ALVENARIA</t>
  </si>
  <si>
    <t>4.2</t>
  </si>
  <si>
    <t>Gestor da Obra: PREFEITURA MUNICIPAL DE CABRÁLIA PAULISTA                                                                                fls.01/02</t>
  </si>
  <si>
    <t>SINAPI</t>
  </si>
  <si>
    <t>Alvenaria em tijolo cerâmico furado 1 vez 9x19x19cm</t>
  </si>
  <si>
    <t>2.4</t>
  </si>
  <si>
    <t>2.5</t>
  </si>
  <si>
    <t>FUNDAÇÕES E ESTRUTURA DO MURO ARRIMO</t>
  </si>
  <si>
    <t xml:space="preserve">Aço CA 50 </t>
  </si>
  <si>
    <t>Aço CA 60</t>
  </si>
  <si>
    <t>Fabricação de de formas para pilares</t>
  </si>
  <si>
    <t>Broca de concreto Armado d= 25cm</t>
  </si>
  <si>
    <t>Concreto usinado fck=25Mpa</t>
  </si>
  <si>
    <t>SUPERESTRUTURA</t>
  </si>
  <si>
    <t>3.1</t>
  </si>
  <si>
    <t>Fabricação de Formas para pilares</t>
  </si>
  <si>
    <t>Fabricação de formas para vigas</t>
  </si>
  <si>
    <t>3.2</t>
  </si>
  <si>
    <t>3.3</t>
  </si>
  <si>
    <t>3.4</t>
  </si>
  <si>
    <t>3.5</t>
  </si>
  <si>
    <t>COBERTURA</t>
  </si>
  <si>
    <t>4.3</t>
  </si>
  <si>
    <t>4.4</t>
  </si>
  <si>
    <t>Instalação de tesoura metálica</t>
  </si>
  <si>
    <t>Trama de aço composta por terças metálicas</t>
  </si>
  <si>
    <t>Telha metálica de aço/aluminio e= 0,5 mm</t>
  </si>
  <si>
    <t>Calha metálica galvanizada desenvolvimento 50 cm</t>
  </si>
  <si>
    <t>5.0</t>
  </si>
  <si>
    <t>Porta de Alumínio de abrir tipo veneziana</t>
  </si>
  <si>
    <t>5.2</t>
  </si>
  <si>
    <t>Porta de Vidro temperado 2 fls.0.9x2.10 c/acessórios</t>
  </si>
  <si>
    <t>6.0</t>
  </si>
  <si>
    <t>RAMPA E PISO DO ESTACIONAMENTO</t>
  </si>
  <si>
    <t>Rampa Concreto usinado fck=25Mpa e=6cm</t>
  </si>
  <si>
    <t>6.1</t>
  </si>
  <si>
    <t>6.2</t>
  </si>
  <si>
    <t>Piso  Estacionamento Concreto Fck=25Mpa e=10cm</t>
  </si>
  <si>
    <t>6.3</t>
  </si>
  <si>
    <t>Armação em tela Q-92</t>
  </si>
  <si>
    <t>Fabricação e montagem de forma em radier</t>
  </si>
  <si>
    <t>Obra:AMPLIAÇÃO DA UBS MARIA THEREZINHA BOGNAR CHECHETO</t>
  </si>
  <si>
    <t>Local: Rua Benedito de Almeida Teixeira, Nº 525 - Centro - CABRÁLIA PAULISTA - SP</t>
  </si>
  <si>
    <t>ART Nº 280272302220917357</t>
  </si>
  <si>
    <t>Cabrália Paulista, 13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</si>
</sst>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&quot;R$&quot;\ * #,##0.00_ ;_ &quot;R$&quot;\ * \-#,##0.00_ ;_ &quot;R$&quot;\ * &quot;-&quot;??_ ;_ @_ "/>
    <numFmt numFmtId="165" formatCode="&quot;R$ &quot;#,##0.00_);[Red]\(&quot;R$ &quot;#,##0.00\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rgb="FF000080"/>
      <name val="Arial"/>
      <family val="2"/>
    </font>
    <font>
      <sz val="11"/>
      <color rgb="FF000080"/>
      <name val="Calibri"/>
      <family val="2"/>
      <scheme val="minor"/>
    </font>
    <font>
      <sz val="12"/>
      <color rgb="FF00008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/>
    <xf numFmtId="0" fontId="1" fillId="0" borderId="4" xfId="1" applyBorder="1"/>
    <xf numFmtId="165" fontId="1" fillId="0" borderId="4" xfId="1" applyNumberFormat="1" applyBorder="1"/>
    <xf numFmtId="0" fontId="1" fillId="0" borderId="4" xfId="1" applyBorder="1" applyAlignment="1">
      <alignment horizontal="right"/>
    </xf>
    <xf numFmtId="0" fontId="2" fillId="0" borderId="4" xfId="1" applyFont="1" applyBorder="1"/>
    <xf numFmtId="0" fontId="2" fillId="0" borderId="0" xfId="1" applyFont="1"/>
    <xf numFmtId="165" fontId="2" fillId="0" borderId="4" xfId="1" applyNumberFormat="1" applyFont="1" applyBorder="1"/>
    <xf numFmtId="0" fontId="2" fillId="0" borderId="4" xfId="1" applyFont="1" applyBorder="1" applyAlignment="1">
      <alignment horizontal="center"/>
    </xf>
    <xf numFmtId="0" fontId="3" fillId="0" borderId="4" xfId="1" applyFont="1" applyBorder="1"/>
    <xf numFmtId="0" fontId="2" fillId="0" borderId="0" xfId="1" applyFont="1" applyBorder="1" applyAlignment="1">
      <alignment horizontal="left"/>
    </xf>
    <xf numFmtId="0" fontId="5" fillId="0" borderId="5" xfId="1" applyFont="1" applyBorder="1"/>
    <xf numFmtId="0" fontId="5" fillId="0" borderId="4" xfId="1" applyFont="1" applyBorder="1"/>
    <xf numFmtId="0" fontId="5" fillId="0" borderId="4" xfId="1" applyFont="1" applyBorder="1" applyAlignment="1">
      <alignment horizontal="right"/>
    </xf>
    <xf numFmtId="164" fontId="2" fillId="0" borderId="4" xfId="2" applyFont="1" applyBorder="1"/>
    <xf numFmtId="0" fontId="6" fillId="0" borderId="0" xfId="0" applyFont="1" applyAlignment="1">
      <alignment vertical="center"/>
    </xf>
    <xf numFmtId="2" fontId="1" fillId="0" borderId="4" xfId="1" applyNumberFormat="1" applyBorder="1"/>
    <xf numFmtId="0" fontId="5" fillId="0" borderId="4" xfId="1" applyFont="1" applyBorder="1" applyAlignment="1">
      <alignment horizontal="center"/>
    </xf>
    <xf numFmtId="2" fontId="5" fillId="0" borderId="4" xfId="1" applyNumberFormat="1" applyFont="1" applyBorder="1"/>
    <xf numFmtId="165" fontId="2" fillId="0" borderId="4" xfId="1" applyNumberFormat="1" applyFont="1" applyBorder="1" applyAlignment="1">
      <alignment horizontal="right"/>
    </xf>
    <xf numFmtId="166" fontId="1" fillId="0" borderId="4" xfId="1" applyNumberFormat="1" applyBorder="1"/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right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1" fillId="0" borderId="4" xfId="1" applyFont="1" applyBorder="1" applyAlignment="1">
      <alignment horizontal="center"/>
    </xf>
    <xf numFmtId="2" fontId="1" fillId="0" borderId="4" xfId="1" applyNumberFormat="1" applyFont="1" applyBorder="1" applyAlignment="1">
      <alignment horizontal="right"/>
    </xf>
    <xf numFmtId="43" fontId="1" fillId="0" borderId="2" xfId="3" applyFont="1" applyBorder="1" applyAlignment="1">
      <alignment horizontal="right"/>
    </xf>
    <xf numFmtId="0" fontId="1" fillId="0" borderId="5" xfId="1" applyFont="1" applyBorder="1"/>
    <xf numFmtId="0" fontId="1" fillId="0" borderId="4" xfId="1" applyFont="1" applyBorder="1"/>
    <xf numFmtId="2" fontId="1" fillId="0" borderId="4" xfId="1" applyNumberFormat="1" applyFont="1" applyBorder="1"/>
    <xf numFmtId="2" fontId="2" fillId="0" borderId="4" xfId="1" applyNumberFormat="1" applyFont="1" applyBorder="1" applyAlignment="1">
      <alignment horizontal="center"/>
    </xf>
    <xf numFmtId="2" fontId="1" fillId="0" borderId="4" xfId="1" applyNumberFormat="1" applyFont="1" applyBorder="1" applyAlignment="1">
      <alignment horizontal="center"/>
    </xf>
    <xf numFmtId="0" fontId="1" fillId="0" borderId="5" xfId="1" applyBorder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1" fillId="0" borderId="1" xfId="1" applyFont="1" applyBorder="1" applyAlignment="1"/>
    <xf numFmtId="0" fontId="1" fillId="0" borderId="2" xfId="1" applyFont="1" applyBorder="1" applyAlignment="1"/>
    <xf numFmtId="0" fontId="1" fillId="0" borderId="3" xfId="1" applyFont="1" applyBorder="1" applyAlignment="1"/>
    <xf numFmtId="0" fontId="1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2" fontId="2" fillId="0" borderId="1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left"/>
    </xf>
    <xf numFmtId="2" fontId="2" fillId="0" borderId="2" xfId="1" applyNumberFormat="1" applyFont="1" applyBorder="1" applyAlignment="1">
      <alignment horizontal="left"/>
    </xf>
    <xf numFmtId="2" fontId="2" fillId="0" borderId="3" xfId="1" applyNumberFormat="1" applyFont="1" applyBorder="1" applyAlignment="1">
      <alignment horizontal="left"/>
    </xf>
    <xf numFmtId="2" fontId="1" fillId="0" borderId="1" xfId="1" applyNumberFormat="1" applyFont="1" applyBorder="1" applyAlignment="1">
      <alignment horizontal="left"/>
    </xf>
    <xf numFmtId="2" fontId="1" fillId="0" borderId="2" xfId="1" applyNumberFormat="1" applyFont="1" applyBorder="1" applyAlignment="1">
      <alignment horizontal="left"/>
    </xf>
    <xf numFmtId="2" fontId="1" fillId="0" borderId="3" xfId="1" applyNumberFormat="1" applyFont="1" applyBorder="1" applyAlignment="1">
      <alignment horizontal="left"/>
    </xf>
    <xf numFmtId="0" fontId="2" fillId="0" borderId="3" xfId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oeda" xfId="2" builtinId="4"/>
    <cellStyle name="Normal" xfId="0" builtinId="0"/>
    <cellStyle name="Normal 2" xfId="1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4</xdr:row>
      <xdr:rowOff>123825</xdr:rowOff>
    </xdr:to>
    <xdr:pic>
      <xdr:nvPicPr>
        <xdr:cNvPr id="2" name="Imagem 1" descr="Semttulo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9525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A51" sqref="A51:K51"/>
    </sheetView>
  </sheetViews>
  <sheetFormatPr defaultRowHeight="15" x14ac:dyDescent="0.25"/>
  <cols>
    <col min="2" max="2" width="9.5703125" bestFit="1" customWidth="1"/>
    <col min="11" max="11" width="14.140625" customWidth="1"/>
    <col min="12" max="12" width="10.140625" bestFit="1" customWidth="1"/>
  </cols>
  <sheetData>
    <row r="1" spans="1:11" ht="20.25" x14ac:dyDescent="0.25">
      <c r="C1" s="15" t="s">
        <v>27</v>
      </c>
    </row>
    <row r="2" spans="1:11" x14ac:dyDescent="0.25">
      <c r="C2" s="62" t="s">
        <v>23</v>
      </c>
      <c r="D2" s="62"/>
      <c r="E2" s="62"/>
      <c r="F2" s="62"/>
      <c r="G2" s="62"/>
      <c r="H2" s="62"/>
      <c r="I2" s="62"/>
      <c r="J2" s="62"/>
      <c r="K2" s="62"/>
    </row>
    <row r="3" spans="1:11" x14ac:dyDescent="0.25">
      <c r="B3" s="62" t="s">
        <v>24</v>
      </c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25">
      <c r="C4" s="62" t="s">
        <v>25</v>
      </c>
      <c r="D4" s="62"/>
      <c r="E4" s="62"/>
      <c r="F4" s="62"/>
      <c r="G4" s="62"/>
      <c r="H4" s="62"/>
      <c r="I4" s="62"/>
      <c r="J4" s="62"/>
      <c r="K4" s="62"/>
    </row>
    <row r="5" spans="1:11" ht="15.75" x14ac:dyDescent="0.25">
      <c r="C5" s="63" t="s">
        <v>26</v>
      </c>
      <c r="D5" s="63"/>
      <c r="E5" s="63"/>
      <c r="F5" s="63"/>
      <c r="G5" s="63"/>
      <c r="H5" s="63"/>
      <c r="I5" s="63"/>
      <c r="J5" s="63"/>
      <c r="K5" s="63"/>
    </row>
    <row r="6" spans="1:11" x14ac:dyDescent="0.25">
      <c r="A6" s="49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61"/>
    </row>
    <row r="7" spans="1:11" x14ac:dyDescent="0.25">
      <c r="A7" s="34" t="s">
        <v>71</v>
      </c>
      <c r="B7" s="35"/>
      <c r="C7" s="35"/>
      <c r="D7" s="35"/>
      <c r="E7" s="35"/>
      <c r="F7" s="35"/>
      <c r="G7" s="35"/>
      <c r="H7" s="35"/>
      <c r="I7" s="35"/>
      <c r="J7" s="35"/>
      <c r="K7" s="39"/>
    </row>
    <row r="8" spans="1:11" x14ac:dyDescent="0.25">
      <c r="A8" s="34" t="s">
        <v>72</v>
      </c>
      <c r="B8" s="35"/>
      <c r="C8" s="35"/>
      <c r="D8" s="35"/>
      <c r="E8" s="35"/>
      <c r="F8" s="35"/>
      <c r="G8" s="35"/>
      <c r="H8" s="35"/>
      <c r="I8" s="35"/>
      <c r="J8" s="35"/>
      <c r="K8" s="39"/>
    </row>
    <row r="9" spans="1:11" x14ac:dyDescent="0.25">
      <c r="A9" s="34" t="s">
        <v>32</v>
      </c>
      <c r="B9" s="35"/>
      <c r="C9" s="35"/>
      <c r="D9" s="35"/>
      <c r="E9" s="35"/>
      <c r="F9" s="35"/>
      <c r="G9" s="35"/>
      <c r="H9" s="35"/>
      <c r="I9" s="35"/>
      <c r="J9" s="35"/>
      <c r="K9" s="39"/>
    </row>
    <row r="10" spans="1:11" x14ac:dyDescent="0.25">
      <c r="A10" s="5" t="s">
        <v>1</v>
      </c>
      <c r="B10" s="5"/>
      <c r="C10" s="49" t="s">
        <v>2</v>
      </c>
      <c r="D10" s="50"/>
      <c r="E10" s="50"/>
      <c r="F10" s="50"/>
      <c r="G10" s="61"/>
      <c r="H10" s="9" t="s">
        <v>3</v>
      </c>
      <c r="I10" s="6" t="s">
        <v>4</v>
      </c>
      <c r="J10" s="5" t="s">
        <v>5</v>
      </c>
      <c r="K10" s="5" t="s">
        <v>6</v>
      </c>
    </row>
    <row r="11" spans="1:11" x14ac:dyDescent="0.25">
      <c r="A11" s="8" t="s">
        <v>7</v>
      </c>
      <c r="B11" s="5" t="s">
        <v>33</v>
      </c>
      <c r="C11" s="34" t="s">
        <v>37</v>
      </c>
      <c r="D11" s="35"/>
      <c r="E11" s="35"/>
      <c r="F11" s="35"/>
      <c r="G11" s="39"/>
      <c r="H11" s="2"/>
      <c r="I11" s="13"/>
      <c r="J11" s="13"/>
      <c r="K11" s="3"/>
    </row>
    <row r="12" spans="1:11" x14ac:dyDescent="0.25">
      <c r="A12" s="17" t="s">
        <v>13</v>
      </c>
      <c r="B12" s="12">
        <v>101173</v>
      </c>
      <c r="C12" s="44" t="s">
        <v>41</v>
      </c>
      <c r="D12" s="45"/>
      <c r="E12" s="45"/>
      <c r="F12" s="45"/>
      <c r="G12" s="46"/>
      <c r="H12" s="16">
        <v>86</v>
      </c>
      <c r="I12" s="13" t="s">
        <v>22</v>
      </c>
      <c r="J12" s="2">
        <v>76.03</v>
      </c>
      <c r="K12" s="3">
        <f t="shared" ref="K12:K17" si="0">H12*J12</f>
        <v>6538.58</v>
      </c>
    </row>
    <row r="13" spans="1:11" x14ac:dyDescent="0.25">
      <c r="A13" s="17" t="s">
        <v>14</v>
      </c>
      <c r="B13" s="12">
        <v>92269</v>
      </c>
      <c r="C13" s="44" t="s">
        <v>40</v>
      </c>
      <c r="D13" s="45"/>
      <c r="E13" s="45"/>
      <c r="F13" s="45"/>
      <c r="G13" s="46"/>
      <c r="H13" s="16">
        <v>48</v>
      </c>
      <c r="I13" s="13" t="s">
        <v>8</v>
      </c>
      <c r="J13" s="2">
        <v>203.81</v>
      </c>
      <c r="K13" s="3">
        <f t="shared" si="0"/>
        <v>9782.880000000001</v>
      </c>
    </row>
    <row r="14" spans="1:11" x14ac:dyDescent="0.25">
      <c r="A14" s="25" t="s">
        <v>29</v>
      </c>
      <c r="B14" s="12">
        <v>92270</v>
      </c>
      <c r="C14" s="41" t="s">
        <v>46</v>
      </c>
      <c r="D14" s="42"/>
      <c r="E14" s="42"/>
      <c r="F14" s="42"/>
      <c r="G14" s="43"/>
      <c r="H14" s="16">
        <v>17</v>
      </c>
      <c r="I14" s="22" t="s">
        <v>8</v>
      </c>
      <c r="J14" s="2">
        <v>155.6</v>
      </c>
      <c r="K14" s="3">
        <f t="shared" si="0"/>
        <v>2645.2</v>
      </c>
    </row>
    <row r="15" spans="1:11" x14ac:dyDescent="0.25">
      <c r="A15" s="17" t="s">
        <v>29</v>
      </c>
      <c r="B15" s="2">
        <v>94965</v>
      </c>
      <c r="C15" s="44" t="s">
        <v>42</v>
      </c>
      <c r="D15" s="35"/>
      <c r="E15" s="35"/>
      <c r="F15" s="35"/>
      <c r="G15" s="39"/>
      <c r="H15" s="16">
        <v>12</v>
      </c>
      <c r="I15" s="13" t="s">
        <v>10</v>
      </c>
      <c r="J15" s="2">
        <v>357.43</v>
      </c>
      <c r="K15" s="3">
        <f t="shared" si="0"/>
        <v>4289.16</v>
      </c>
    </row>
    <row r="16" spans="1:11" x14ac:dyDescent="0.25">
      <c r="A16" s="17" t="s">
        <v>35</v>
      </c>
      <c r="B16" s="2">
        <v>92803</v>
      </c>
      <c r="C16" s="44" t="s">
        <v>38</v>
      </c>
      <c r="D16" s="45"/>
      <c r="E16" s="45"/>
      <c r="F16" s="45"/>
      <c r="G16" s="46"/>
      <c r="H16" s="2">
        <v>960</v>
      </c>
      <c r="I16" s="22" t="s">
        <v>15</v>
      </c>
      <c r="J16" s="2">
        <v>12.97</v>
      </c>
      <c r="K16" s="3">
        <f t="shared" si="0"/>
        <v>12451.2</v>
      </c>
    </row>
    <row r="17" spans="1:11" x14ac:dyDescent="0.25">
      <c r="A17" s="17" t="s">
        <v>36</v>
      </c>
      <c r="B17" s="2">
        <v>92791</v>
      </c>
      <c r="C17" s="44" t="s">
        <v>39</v>
      </c>
      <c r="D17" s="47"/>
      <c r="E17" s="47"/>
      <c r="F17" s="47"/>
      <c r="G17" s="48"/>
      <c r="H17" s="20">
        <v>270</v>
      </c>
      <c r="I17" s="4" t="s">
        <v>15</v>
      </c>
      <c r="J17" s="2">
        <v>13.56</v>
      </c>
      <c r="K17" s="3">
        <f t="shared" si="0"/>
        <v>3661.2000000000003</v>
      </c>
    </row>
    <row r="18" spans="1:11" x14ac:dyDescent="0.25">
      <c r="A18" s="34" t="s">
        <v>12</v>
      </c>
      <c r="B18" s="35"/>
      <c r="C18" s="35"/>
      <c r="D18" s="35"/>
      <c r="E18" s="35"/>
      <c r="F18" s="35"/>
      <c r="G18" s="35"/>
      <c r="H18" s="35"/>
      <c r="I18" s="35"/>
      <c r="J18" s="35"/>
      <c r="K18" s="7">
        <f>SUM(K11:K17)</f>
        <v>39368.22</v>
      </c>
    </row>
    <row r="19" spans="1:11" x14ac:dyDescent="0.25">
      <c r="A19" s="23" t="s">
        <v>9</v>
      </c>
      <c r="B19" s="5" t="s">
        <v>33</v>
      </c>
      <c r="C19" s="34" t="s">
        <v>30</v>
      </c>
      <c r="D19" s="35"/>
      <c r="E19" s="35"/>
      <c r="F19" s="35"/>
      <c r="G19" s="39"/>
      <c r="H19" s="2"/>
      <c r="I19" s="2"/>
      <c r="J19" s="2"/>
      <c r="K19" s="2"/>
    </row>
    <row r="20" spans="1:11" x14ac:dyDescent="0.25">
      <c r="A20" s="21" t="s">
        <v>13</v>
      </c>
      <c r="B20" s="11">
        <v>87488</v>
      </c>
      <c r="C20" s="52" t="s">
        <v>34</v>
      </c>
      <c r="D20" s="35"/>
      <c r="E20" s="35"/>
      <c r="F20" s="35"/>
      <c r="G20" s="39"/>
      <c r="H20" s="16">
        <v>124.17</v>
      </c>
      <c r="I20" s="22" t="s">
        <v>8</v>
      </c>
      <c r="J20" s="2">
        <v>95.13</v>
      </c>
      <c r="K20" s="3">
        <f>H20*J20</f>
        <v>11812.292099999999</v>
      </c>
    </row>
    <row r="21" spans="1:11" x14ac:dyDescent="0.25">
      <c r="A21" s="34" t="s">
        <v>12</v>
      </c>
      <c r="B21" s="35"/>
      <c r="C21" s="35"/>
      <c r="D21" s="35"/>
      <c r="E21" s="35"/>
      <c r="F21" s="35"/>
      <c r="G21" s="35"/>
      <c r="H21" s="35"/>
      <c r="I21" s="35"/>
      <c r="J21" s="35"/>
      <c r="K21" s="7">
        <f>K20</f>
        <v>11812.292099999999</v>
      </c>
    </row>
    <row r="22" spans="1:11" x14ac:dyDescent="0.25">
      <c r="A22" s="8" t="s">
        <v>11</v>
      </c>
      <c r="B22" s="24" t="s">
        <v>33</v>
      </c>
      <c r="C22" s="34" t="s">
        <v>43</v>
      </c>
      <c r="D22" s="35"/>
      <c r="E22" s="35"/>
      <c r="F22" s="35"/>
      <c r="G22" s="39"/>
      <c r="H22" s="24"/>
      <c r="I22" s="24"/>
      <c r="J22" s="24"/>
      <c r="K22" s="7"/>
    </row>
    <row r="23" spans="1:11" x14ac:dyDescent="0.25">
      <c r="A23" s="25" t="s">
        <v>44</v>
      </c>
      <c r="B23" s="22">
        <v>92269</v>
      </c>
      <c r="C23" s="40" t="s">
        <v>45</v>
      </c>
      <c r="D23" s="40"/>
      <c r="E23" s="40"/>
      <c r="F23" s="40"/>
      <c r="G23" s="40"/>
      <c r="H23" s="26">
        <v>24</v>
      </c>
      <c r="I23" s="22" t="s">
        <v>8</v>
      </c>
      <c r="J23" s="22">
        <v>203.81</v>
      </c>
      <c r="K23" s="3">
        <f>H23*J23</f>
        <v>4891.4400000000005</v>
      </c>
    </row>
    <row r="24" spans="1:11" x14ac:dyDescent="0.25">
      <c r="A24" s="25" t="s">
        <v>47</v>
      </c>
      <c r="B24" s="12">
        <v>92270</v>
      </c>
      <c r="C24" s="41" t="s">
        <v>46</v>
      </c>
      <c r="D24" s="42"/>
      <c r="E24" s="42"/>
      <c r="F24" s="42"/>
      <c r="G24" s="43"/>
      <c r="H24" s="26">
        <v>8</v>
      </c>
      <c r="I24" s="22" t="s">
        <v>8</v>
      </c>
      <c r="J24" s="22">
        <v>155.6</v>
      </c>
      <c r="K24" s="3">
        <f>H24*J24</f>
        <v>1244.8</v>
      </c>
    </row>
    <row r="25" spans="1:11" x14ac:dyDescent="0.25">
      <c r="A25" s="25" t="s">
        <v>48</v>
      </c>
      <c r="B25" s="2">
        <v>94965</v>
      </c>
      <c r="C25" s="44" t="s">
        <v>42</v>
      </c>
      <c r="D25" s="35"/>
      <c r="E25" s="35"/>
      <c r="F25" s="35"/>
      <c r="G25" s="39"/>
      <c r="H25" s="26">
        <v>3.5</v>
      </c>
      <c r="I25" s="22" t="s">
        <v>10</v>
      </c>
      <c r="J25" s="22">
        <v>357.43</v>
      </c>
      <c r="K25" s="3">
        <f>H25*J25</f>
        <v>1251.0050000000001</v>
      </c>
    </row>
    <row r="26" spans="1:11" x14ac:dyDescent="0.25">
      <c r="A26" s="25" t="s">
        <v>49</v>
      </c>
      <c r="B26" s="2">
        <v>92803</v>
      </c>
      <c r="C26" s="44" t="s">
        <v>38</v>
      </c>
      <c r="D26" s="45"/>
      <c r="E26" s="45"/>
      <c r="F26" s="45"/>
      <c r="G26" s="46"/>
      <c r="H26" s="26">
        <v>340.31534309950001</v>
      </c>
      <c r="I26" s="22" t="s">
        <v>15</v>
      </c>
      <c r="J26" s="22">
        <v>12.97</v>
      </c>
      <c r="K26" s="3">
        <f>H26*J26</f>
        <v>4413.8900000005151</v>
      </c>
    </row>
    <row r="27" spans="1:11" x14ac:dyDescent="0.25">
      <c r="A27" s="25" t="s">
        <v>50</v>
      </c>
      <c r="B27" s="2">
        <v>92791</v>
      </c>
      <c r="C27" s="44" t="s">
        <v>39</v>
      </c>
      <c r="D27" s="47"/>
      <c r="E27" s="47"/>
      <c r="F27" s="47"/>
      <c r="G27" s="48"/>
      <c r="H27" s="27">
        <v>95</v>
      </c>
      <c r="I27" s="22" t="s">
        <v>15</v>
      </c>
      <c r="J27" s="22">
        <v>13.56</v>
      </c>
      <c r="K27" s="3">
        <f>H27*J27</f>
        <v>1288.2</v>
      </c>
    </row>
    <row r="28" spans="1:11" x14ac:dyDescent="0.25">
      <c r="A28" s="49" t="s">
        <v>12</v>
      </c>
      <c r="B28" s="50"/>
      <c r="C28" s="50"/>
      <c r="D28" s="50"/>
      <c r="E28" s="50"/>
      <c r="F28" s="50"/>
      <c r="G28" s="50"/>
      <c r="H28" s="50"/>
      <c r="I28" s="50"/>
      <c r="J28" s="50"/>
      <c r="K28" s="7">
        <f>SUM(K23:K27)</f>
        <v>13089.335000000516</v>
      </c>
    </row>
    <row r="29" spans="1:11" x14ac:dyDescent="0.25">
      <c r="A29" s="23" t="s">
        <v>18</v>
      </c>
      <c r="B29" s="5" t="s">
        <v>33</v>
      </c>
      <c r="C29" s="34" t="s">
        <v>51</v>
      </c>
      <c r="D29" s="35"/>
      <c r="E29" s="35"/>
      <c r="F29" s="35"/>
      <c r="G29" s="39"/>
      <c r="H29" s="5"/>
      <c r="I29" s="5"/>
      <c r="J29" s="5"/>
      <c r="K29" s="8"/>
    </row>
    <row r="30" spans="1:11" x14ac:dyDescent="0.25">
      <c r="A30" s="21" t="s">
        <v>19</v>
      </c>
      <c r="B30" s="28">
        <v>92256</v>
      </c>
      <c r="C30" s="44" t="s">
        <v>54</v>
      </c>
      <c r="D30" s="40"/>
      <c r="E30" s="40"/>
      <c r="F30" s="40"/>
      <c r="G30" s="51"/>
      <c r="H30" s="30">
        <v>4</v>
      </c>
      <c r="I30" s="22" t="s">
        <v>4</v>
      </c>
      <c r="J30" s="29">
        <v>198.79</v>
      </c>
      <c r="K30" s="3">
        <f>H30*J30</f>
        <v>795.16</v>
      </c>
    </row>
    <row r="31" spans="1:11" x14ac:dyDescent="0.25">
      <c r="A31" s="21" t="s">
        <v>31</v>
      </c>
      <c r="B31" s="28">
        <v>92580</v>
      </c>
      <c r="C31" s="44" t="s">
        <v>55</v>
      </c>
      <c r="D31" s="40"/>
      <c r="E31" s="40"/>
      <c r="F31" s="40"/>
      <c r="G31" s="51"/>
      <c r="H31" s="30">
        <v>114.5</v>
      </c>
      <c r="I31" s="22" t="s">
        <v>8</v>
      </c>
      <c r="J31" s="29">
        <v>52.44</v>
      </c>
      <c r="K31" s="3">
        <f>H31*J31</f>
        <v>6004.38</v>
      </c>
    </row>
    <row r="32" spans="1:11" x14ac:dyDescent="0.25">
      <c r="A32" s="21" t="s">
        <v>52</v>
      </c>
      <c r="B32" s="28">
        <v>94213</v>
      </c>
      <c r="C32" s="44" t="s">
        <v>56</v>
      </c>
      <c r="D32" s="40"/>
      <c r="E32" s="40"/>
      <c r="F32" s="40"/>
      <c r="G32" s="51"/>
      <c r="H32" s="30">
        <v>114.5</v>
      </c>
      <c r="I32" s="22" t="s">
        <v>8</v>
      </c>
      <c r="J32" s="29">
        <v>95.71</v>
      </c>
      <c r="K32" s="3">
        <f>H32*J32</f>
        <v>10958.795</v>
      </c>
    </row>
    <row r="33" spans="1:11" x14ac:dyDescent="0.25">
      <c r="A33" s="21" t="s">
        <v>53</v>
      </c>
      <c r="B33" s="28">
        <v>94228</v>
      </c>
      <c r="C33" s="44" t="s">
        <v>57</v>
      </c>
      <c r="D33" s="40"/>
      <c r="E33" s="40"/>
      <c r="F33" s="40"/>
      <c r="G33" s="51"/>
      <c r="H33" s="30">
        <v>13.2</v>
      </c>
      <c r="I33" s="22" t="s">
        <v>22</v>
      </c>
      <c r="J33" s="29">
        <v>108.53</v>
      </c>
      <c r="K33" s="3">
        <f>H33*J33</f>
        <v>1432.596</v>
      </c>
    </row>
    <row r="34" spans="1:11" x14ac:dyDescent="0.25">
      <c r="A34" s="53" t="s">
        <v>12</v>
      </c>
      <c r="B34" s="54"/>
      <c r="C34" s="54"/>
      <c r="D34" s="54"/>
      <c r="E34" s="54"/>
      <c r="F34" s="54"/>
      <c r="G34" s="54"/>
      <c r="H34" s="54"/>
      <c r="I34" s="54"/>
      <c r="J34" s="54"/>
      <c r="K34" s="7">
        <f>SUM(K30:K33)</f>
        <v>19190.931</v>
      </c>
    </row>
    <row r="35" spans="1:11" x14ac:dyDescent="0.25">
      <c r="A35" s="31" t="s">
        <v>58</v>
      </c>
      <c r="B35" s="31" t="s">
        <v>33</v>
      </c>
      <c r="C35" s="55" t="s">
        <v>16</v>
      </c>
      <c r="D35" s="56"/>
      <c r="E35" s="56"/>
      <c r="F35" s="56"/>
      <c r="G35" s="57"/>
      <c r="H35" s="31"/>
      <c r="I35" s="31"/>
      <c r="J35" s="31"/>
      <c r="K35" s="7"/>
    </row>
    <row r="36" spans="1:11" x14ac:dyDescent="0.25">
      <c r="A36" s="32" t="s">
        <v>20</v>
      </c>
      <c r="B36" s="32">
        <v>91341</v>
      </c>
      <c r="C36" s="58" t="s">
        <v>59</v>
      </c>
      <c r="D36" s="59"/>
      <c r="E36" s="59"/>
      <c r="F36" s="59"/>
      <c r="G36" s="60"/>
      <c r="H36" s="32">
        <v>1.68</v>
      </c>
      <c r="I36" s="32" t="s">
        <v>8</v>
      </c>
      <c r="J36" s="32">
        <v>483.77</v>
      </c>
      <c r="K36" s="3">
        <f>H36*J36</f>
        <v>812.73359999999991</v>
      </c>
    </row>
    <row r="37" spans="1:11" x14ac:dyDescent="0.25">
      <c r="A37" s="32" t="s">
        <v>60</v>
      </c>
      <c r="B37" s="32">
        <v>102183</v>
      </c>
      <c r="C37" s="58" t="s">
        <v>61</v>
      </c>
      <c r="D37" s="59"/>
      <c r="E37" s="59"/>
      <c r="F37" s="59"/>
      <c r="G37" s="60"/>
      <c r="H37" s="32">
        <v>1</v>
      </c>
      <c r="I37" s="32" t="s">
        <v>4</v>
      </c>
      <c r="J37" s="32">
        <v>1975.87</v>
      </c>
      <c r="K37" s="3">
        <f>H37*J37</f>
        <v>1975.87</v>
      </c>
    </row>
    <row r="38" spans="1:11" x14ac:dyDescent="0.25">
      <c r="A38" s="49" t="s">
        <v>12</v>
      </c>
      <c r="B38" s="50"/>
      <c r="C38" s="50"/>
      <c r="D38" s="50"/>
      <c r="E38" s="50"/>
      <c r="F38" s="50"/>
      <c r="G38" s="50"/>
      <c r="H38" s="50"/>
      <c r="I38" s="50"/>
      <c r="J38" s="50"/>
      <c r="K38" s="19">
        <f>SUM(K36:K37)</f>
        <v>2788.6035999999999</v>
      </c>
    </row>
    <row r="39" spans="1:11" x14ac:dyDescent="0.25">
      <c r="A39" s="23" t="s">
        <v>62</v>
      </c>
      <c r="B39" s="5" t="s">
        <v>33</v>
      </c>
      <c r="C39" s="34" t="s">
        <v>63</v>
      </c>
      <c r="D39" s="35"/>
      <c r="E39" s="35"/>
      <c r="F39" s="35"/>
      <c r="G39" s="39"/>
      <c r="H39" s="5"/>
      <c r="I39" s="5"/>
      <c r="J39" s="5"/>
      <c r="K39" s="3"/>
    </row>
    <row r="40" spans="1:11" x14ac:dyDescent="0.25">
      <c r="A40" s="21" t="s">
        <v>65</v>
      </c>
      <c r="B40" s="2">
        <v>94965</v>
      </c>
      <c r="C40" s="44" t="s">
        <v>64</v>
      </c>
      <c r="D40" s="35"/>
      <c r="E40" s="35"/>
      <c r="F40" s="35"/>
      <c r="G40" s="39"/>
      <c r="H40" s="18">
        <v>0.5</v>
      </c>
      <c r="I40" s="22" t="s">
        <v>10</v>
      </c>
      <c r="J40" s="18">
        <v>357.43</v>
      </c>
      <c r="K40" s="3">
        <f>H40*J40</f>
        <v>178.715</v>
      </c>
    </row>
    <row r="41" spans="1:11" x14ac:dyDescent="0.25">
      <c r="A41" s="21" t="s">
        <v>66</v>
      </c>
      <c r="B41" s="33">
        <v>97086</v>
      </c>
      <c r="C41" s="44" t="s">
        <v>70</v>
      </c>
      <c r="D41" s="40"/>
      <c r="E41" s="40"/>
      <c r="F41" s="40"/>
      <c r="G41" s="51"/>
      <c r="H41" s="18">
        <v>6.5</v>
      </c>
      <c r="I41" s="22" t="s">
        <v>8</v>
      </c>
      <c r="J41" s="18">
        <v>109.45</v>
      </c>
      <c r="K41" s="3">
        <f>H41*J41</f>
        <v>711.42500000000007</v>
      </c>
    </row>
    <row r="42" spans="1:11" x14ac:dyDescent="0.25">
      <c r="A42" s="21" t="s">
        <v>66</v>
      </c>
      <c r="B42" s="11">
        <v>94965</v>
      </c>
      <c r="C42" s="44" t="s">
        <v>67</v>
      </c>
      <c r="D42" s="40"/>
      <c r="E42" s="40"/>
      <c r="F42" s="40"/>
      <c r="G42" s="51"/>
      <c r="H42" s="18">
        <v>20</v>
      </c>
      <c r="I42" s="22" t="s">
        <v>10</v>
      </c>
      <c r="J42" s="18">
        <v>357.43</v>
      </c>
      <c r="K42" s="3">
        <f>H42*J42</f>
        <v>7148.6</v>
      </c>
    </row>
    <row r="43" spans="1:11" x14ac:dyDescent="0.25">
      <c r="A43" s="21" t="s">
        <v>68</v>
      </c>
      <c r="B43" s="11">
        <v>21141</v>
      </c>
      <c r="C43" s="44" t="s">
        <v>69</v>
      </c>
      <c r="D43" s="40"/>
      <c r="E43" s="40"/>
      <c r="F43" s="40"/>
      <c r="G43" s="51"/>
      <c r="H43" s="18">
        <v>296</v>
      </c>
      <c r="I43" s="22" t="s">
        <v>15</v>
      </c>
      <c r="J43" s="18">
        <v>19.28</v>
      </c>
      <c r="K43" s="3">
        <f>H43*J43</f>
        <v>5706.88</v>
      </c>
    </row>
    <row r="44" spans="1:11" x14ac:dyDescent="0.25">
      <c r="A44" s="34" t="s">
        <v>12</v>
      </c>
      <c r="B44" s="35"/>
      <c r="C44" s="35"/>
      <c r="D44" s="35"/>
      <c r="E44" s="35"/>
      <c r="F44" s="35"/>
      <c r="G44" s="35"/>
      <c r="H44" s="35"/>
      <c r="I44" s="35"/>
      <c r="J44" s="35"/>
      <c r="K44" s="19">
        <f>SUM(K40:K43)</f>
        <v>13745.62</v>
      </c>
    </row>
    <row r="45" spans="1:11" x14ac:dyDescent="0.25">
      <c r="A45" s="34" t="s">
        <v>21</v>
      </c>
      <c r="B45" s="35"/>
      <c r="C45" s="35"/>
      <c r="D45" s="35"/>
      <c r="E45" s="35"/>
      <c r="F45" s="35"/>
      <c r="G45" s="35"/>
      <c r="H45" s="35"/>
      <c r="I45" s="35"/>
      <c r="J45" s="35"/>
      <c r="K45" s="14">
        <f>K44+K38+K34+K28+K21+K18</f>
        <v>99995.001700000517</v>
      </c>
    </row>
    <row r="46" spans="1:11" x14ac:dyDescent="0.25">
      <c r="A46" s="37" t="s">
        <v>74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x14ac:dyDescent="0.25">
      <c r="C47" s="10"/>
      <c r="D47" s="10"/>
      <c r="E47" s="10"/>
      <c r="F47" s="10"/>
      <c r="G47" s="10"/>
    </row>
    <row r="48" spans="1:1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x14ac:dyDescent="0.25">
      <c r="A51" s="38" t="s">
        <v>17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x14ac:dyDescent="0.25">
      <c r="A52" s="36" t="s">
        <v>28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x14ac:dyDescent="0.25">
      <c r="A53" s="36" t="s">
        <v>73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x14ac:dyDescent="0.25">
      <c r="C54" s="1"/>
      <c r="G54" s="1"/>
    </row>
    <row r="55" spans="1:11" x14ac:dyDescent="0.25">
      <c r="C55" s="1"/>
      <c r="G55" s="1"/>
    </row>
    <row r="56" spans="1:11" x14ac:dyDescent="0.25">
      <c r="G56" s="1"/>
    </row>
    <row r="57" spans="1:11" x14ac:dyDescent="0.25">
      <c r="G57" s="1"/>
    </row>
    <row r="58" spans="1:11" x14ac:dyDescent="0.25">
      <c r="G58" s="1"/>
    </row>
  </sheetData>
  <mergeCells count="51">
    <mergeCell ref="C2:K2"/>
    <mergeCell ref="B3:K3"/>
    <mergeCell ref="C4:K4"/>
    <mergeCell ref="C5:K5"/>
    <mergeCell ref="A6:K6"/>
    <mergeCell ref="A7:K7"/>
    <mergeCell ref="C11:G11"/>
    <mergeCell ref="C12:G12"/>
    <mergeCell ref="C13:G13"/>
    <mergeCell ref="C15:G15"/>
    <mergeCell ref="C16:G16"/>
    <mergeCell ref="A8:K8"/>
    <mergeCell ref="A9:K9"/>
    <mergeCell ref="C10:G10"/>
    <mergeCell ref="C19:G19"/>
    <mergeCell ref="C14:G14"/>
    <mergeCell ref="C20:G20"/>
    <mergeCell ref="C17:G17"/>
    <mergeCell ref="A18:J18"/>
    <mergeCell ref="C40:G40"/>
    <mergeCell ref="C32:G32"/>
    <mergeCell ref="C33:G33"/>
    <mergeCell ref="A34:J34"/>
    <mergeCell ref="C35:G35"/>
    <mergeCell ref="C36:G36"/>
    <mergeCell ref="C37:G37"/>
    <mergeCell ref="A38:J38"/>
    <mergeCell ref="A44:J44"/>
    <mergeCell ref="A21:J21"/>
    <mergeCell ref="C29:G29"/>
    <mergeCell ref="C39:G39"/>
    <mergeCell ref="C22:G22"/>
    <mergeCell ref="C23:G23"/>
    <mergeCell ref="C24:G24"/>
    <mergeCell ref="C25:G25"/>
    <mergeCell ref="C26:G26"/>
    <mergeCell ref="C27:G27"/>
    <mergeCell ref="A28:J28"/>
    <mergeCell ref="C30:G30"/>
    <mergeCell ref="C31:G31"/>
    <mergeCell ref="C42:G42"/>
    <mergeCell ref="C43:G43"/>
    <mergeCell ref="C41:G41"/>
    <mergeCell ref="A45:J45"/>
    <mergeCell ref="A53:K53"/>
    <mergeCell ref="A46:K46"/>
    <mergeCell ref="A48:K48"/>
    <mergeCell ref="A49:K49"/>
    <mergeCell ref="A50:K50"/>
    <mergeCell ref="A51:K51"/>
    <mergeCell ref="A52:K52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 (7)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VICENTE</cp:lastModifiedBy>
  <cp:lastPrinted>2021-09-20T15:05:59Z</cp:lastPrinted>
  <dcterms:created xsi:type="dcterms:W3CDTF">2013-10-03T23:23:44Z</dcterms:created>
  <dcterms:modified xsi:type="dcterms:W3CDTF">2022-06-13T13:07:27Z</dcterms:modified>
</cp:coreProperties>
</file>